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35" i="1" l="1"/>
  <c r="H38" i="1" s="1"/>
  <c r="H39" i="1" s="1"/>
  <c r="H40" i="1" s="1"/>
  <c r="B33" i="1"/>
  <c r="B32" i="1"/>
  <c r="B29" i="1"/>
  <c r="B27" i="1"/>
  <c r="B26" i="1"/>
  <c r="H23" i="1"/>
  <c r="B28" i="1" s="1"/>
  <c r="D23" i="1"/>
  <c r="H18" i="1"/>
  <c r="B35" i="1" l="1"/>
</calcChain>
</file>

<file path=xl/sharedStrings.xml><?xml version="1.0" encoding="utf-8"?>
<sst xmlns="http://schemas.openxmlformats.org/spreadsheetml/2006/main" count="27" uniqueCount="27">
  <si>
    <t>Приложение №2</t>
  </si>
  <si>
    <t>Расчет</t>
  </si>
  <si>
    <t>коммунальных услуг</t>
  </si>
  <si>
    <t>на 2027 год</t>
  </si>
  <si>
    <t>1. Расчет теплоэнергии;</t>
  </si>
  <si>
    <t xml:space="preserve">а) заработная плата и отчисления </t>
  </si>
  <si>
    <t>(з/пл 1825654,72 Есн 30,2 % 551347,73)</t>
  </si>
  <si>
    <t>б) топливо 320 т * 8750 руб.</t>
  </si>
  <si>
    <t>в) вода 248 куб. м. * 375 руб.</t>
  </si>
  <si>
    <t>г) электроэнергия 112515 * 10,41</t>
  </si>
  <si>
    <t>Всего затрат</t>
  </si>
  <si>
    <t>Количество выработанной теплоэнергии; 320 * 0,483 * 5</t>
  </si>
  <si>
    <t>Себестоимость 1 гкалл; 6441281,6 : 772,80</t>
  </si>
  <si>
    <t>Отапливаемая площадь - 2930,40 кв. м.</t>
  </si>
  <si>
    <t xml:space="preserve">772,8 гкалл : 2930,40 кв. м. * </t>
  </si>
  <si>
    <t>: 8 мес.</t>
  </si>
  <si>
    <t>Месяца</t>
  </si>
  <si>
    <t>Теплоэнергия</t>
  </si>
  <si>
    <t>гкалл</t>
  </si>
  <si>
    <t>руб.</t>
  </si>
  <si>
    <t>Итого</t>
  </si>
  <si>
    <t>2. Освещение кабинета; 112515 квт*10,41:2930,40 кв.м.*20,8</t>
  </si>
  <si>
    <t>3. Хозяйственные услуги 2355702,35:1633,8 кв. м.*20,8</t>
  </si>
  <si>
    <t xml:space="preserve"> Всего затрат за год</t>
  </si>
  <si>
    <t>Всего коммунальных услуг (за 1 месяц без НДС)</t>
  </si>
  <si>
    <t>НДС 22% (в месяц)</t>
  </si>
  <si>
    <t>И.о.  Главы администрации                                                                                                                                                                                                                                                 Нерчинско-Заводского муниципального округа    ______________    А.В. Фартусов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</si>
</sst>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u/>
      <sz val="10"/>
      <name val="Arial Cyr"/>
      <family val="2"/>
      <charset val="204"/>
    </font>
    <font>
      <sz val="8"/>
      <name val="Arial Cyr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8" xfId="0" applyFill="1" applyBorder="1" applyAlignment="1">
      <alignment horizontal="left" indent="2"/>
    </xf>
    <xf numFmtId="0" fontId="0" fillId="0" borderId="1" xfId="0" applyFill="1" applyBorder="1" applyAlignment="1">
      <alignment horizontal="left" indent="2"/>
    </xf>
    <xf numFmtId="0" fontId="0" fillId="0" borderId="9" xfId="0" applyFill="1" applyBorder="1" applyAlignment="1">
      <alignment horizontal="left" indent="2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4" xfId="0" applyFill="1" applyBorder="1" applyAlignment="1">
      <alignment horizontal="left" inden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2" fontId="0" fillId="0" borderId="0" xfId="0" applyNumberForma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9" xfId="0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2" fontId="0" fillId="0" borderId="3" xfId="0" applyNumberFormat="1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/>
    <xf numFmtId="2" fontId="0" fillId="0" borderId="3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sqref="A1:XFD1048576"/>
    </sheetView>
  </sheetViews>
  <sheetFormatPr defaultRowHeight="15" x14ac:dyDescent="0.25"/>
  <cols>
    <col min="10" max="10" width="15" customWidth="1"/>
  </cols>
  <sheetData>
    <row r="1" spans="1:12" x14ac:dyDescent="0.25">
      <c r="F1" s="1" t="s">
        <v>0</v>
      </c>
      <c r="G1" s="1"/>
      <c r="H1" s="1"/>
      <c r="I1" s="1"/>
    </row>
    <row r="2" spans="1:12" ht="12.75" customHeight="1" x14ac:dyDescent="0.25">
      <c r="F2" s="1"/>
      <c r="G2" s="1"/>
      <c r="H2" s="1"/>
      <c r="I2" s="1"/>
    </row>
    <row r="3" spans="1:12" hidden="1" x14ac:dyDescent="0.25">
      <c r="F3" s="1"/>
      <c r="G3" s="1"/>
      <c r="H3" s="1"/>
      <c r="I3" s="1"/>
    </row>
    <row r="4" spans="1:12" hidden="1" x14ac:dyDescent="0.25">
      <c r="F4" s="1"/>
      <c r="G4" s="1"/>
      <c r="H4" s="1"/>
      <c r="I4" s="1"/>
    </row>
    <row r="5" spans="1:12" hidden="1" x14ac:dyDescent="0.25">
      <c r="F5" s="1"/>
      <c r="G5" s="1"/>
      <c r="H5" s="1"/>
      <c r="I5" s="1"/>
    </row>
    <row r="6" spans="1:12" hidden="1" x14ac:dyDescent="0.25"/>
    <row r="7" spans="1:12" hidden="1" x14ac:dyDescent="0.25"/>
    <row r="8" spans="1:12" hidden="1" x14ac:dyDescent="0.25"/>
    <row r="9" spans="1:12" x14ac:dyDescent="0.25">
      <c r="C9" s="2" t="s">
        <v>1</v>
      </c>
      <c r="D9" s="2"/>
      <c r="E9" s="2"/>
      <c r="F9" s="2"/>
    </row>
    <row r="10" spans="1:12" x14ac:dyDescent="0.25">
      <c r="C10" s="3" t="s">
        <v>2</v>
      </c>
      <c r="D10" s="4"/>
      <c r="E10" s="4"/>
      <c r="F10" s="4"/>
    </row>
    <row r="11" spans="1:12" x14ac:dyDescent="0.25">
      <c r="C11" s="5" t="s">
        <v>3</v>
      </c>
      <c r="D11" s="6"/>
      <c r="E11" s="6"/>
      <c r="F11" s="6"/>
    </row>
    <row r="12" spans="1:12" x14ac:dyDescent="0.25">
      <c r="A12" s="7" t="s">
        <v>4</v>
      </c>
      <c r="B12" s="8"/>
      <c r="C12" s="8"/>
      <c r="D12" s="8"/>
      <c r="E12" s="8"/>
      <c r="F12" s="8"/>
      <c r="G12" s="9"/>
      <c r="H12" s="10"/>
      <c r="I12" s="11"/>
    </row>
    <row r="13" spans="1:12" x14ac:dyDescent="0.25">
      <c r="A13" s="12" t="s">
        <v>5</v>
      </c>
      <c r="B13" s="13"/>
      <c r="C13" s="13"/>
      <c r="D13" s="13"/>
      <c r="E13" s="13"/>
      <c r="F13" s="13"/>
      <c r="G13" s="14"/>
      <c r="H13" s="15">
        <v>2377002.4500000002</v>
      </c>
      <c r="I13" s="16"/>
      <c r="K13" s="17"/>
      <c r="L13" s="1"/>
    </row>
    <row r="14" spans="1:12" x14ac:dyDescent="0.25">
      <c r="A14" s="18" t="s">
        <v>6</v>
      </c>
      <c r="B14" s="19"/>
      <c r="C14" s="19"/>
      <c r="D14" s="19"/>
      <c r="E14" s="19"/>
      <c r="F14" s="19"/>
      <c r="G14" s="20"/>
      <c r="H14" s="21"/>
      <c r="I14" s="22"/>
    </row>
    <row r="15" spans="1:12" x14ac:dyDescent="0.25">
      <c r="A15" s="23" t="s">
        <v>7</v>
      </c>
      <c r="B15" s="24"/>
      <c r="C15" s="24"/>
      <c r="D15" s="24"/>
      <c r="E15" s="24"/>
      <c r="F15" s="24"/>
      <c r="G15" s="25"/>
      <c r="H15" s="26">
        <v>2800000</v>
      </c>
      <c r="I15" s="27"/>
    </row>
    <row r="16" spans="1:12" x14ac:dyDescent="0.25">
      <c r="A16" s="23" t="s">
        <v>8</v>
      </c>
      <c r="B16" s="24"/>
      <c r="C16" s="24"/>
      <c r="D16" s="24"/>
      <c r="E16" s="24"/>
      <c r="F16" s="24"/>
      <c r="G16" s="25"/>
      <c r="H16" s="26">
        <v>93000</v>
      </c>
      <c r="I16" s="27"/>
    </row>
    <row r="17" spans="1:10" x14ac:dyDescent="0.25">
      <c r="A17" s="23" t="s">
        <v>9</v>
      </c>
      <c r="B17" s="24"/>
      <c r="C17" s="24"/>
      <c r="D17" s="24"/>
      <c r="E17" s="24"/>
      <c r="F17" s="24"/>
      <c r="G17" s="25"/>
      <c r="H17" s="10">
        <v>1171281.1499999999</v>
      </c>
      <c r="I17" s="11"/>
    </row>
    <row r="18" spans="1:10" x14ac:dyDescent="0.25">
      <c r="A18" s="28" t="s">
        <v>10</v>
      </c>
      <c r="B18" s="29"/>
      <c r="C18" s="29"/>
      <c r="D18" s="29"/>
      <c r="E18" s="29"/>
      <c r="F18" s="29"/>
      <c r="G18" s="30"/>
      <c r="H18" s="10">
        <f>SUM(H13:H17)</f>
        <v>6441283.5999999996</v>
      </c>
      <c r="I18" s="11"/>
      <c r="J18" s="31"/>
    </row>
    <row r="19" spans="1:10" x14ac:dyDescent="0.25">
      <c r="A19" s="7" t="s">
        <v>11</v>
      </c>
      <c r="B19" s="8"/>
      <c r="C19" s="8"/>
      <c r="D19" s="8"/>
      <c r="E19" s="8"/>
      <c r="F19" s="8"/>
      <c r="G19" s="9"/>
      <c r="H19" s="26">
        <v>772.8</v>
      </c>
      <c r="I19" s="27"/>
    </row>
    <row r="20" spans="1:10" x14ac:dyDescent="0.25">
      <c r="A20" s="7" t="s">
        <v>12</v>
      </c>
      <c r="B20" s="8"/>
      <c r="C20" s="8"/>
      <c r="D20" s="8"/>
      <c r="E20" s="8"/>
      <c r="F20" s="8"/>
      <c r="G20" s="9"/>
      <c r="H20" s="26">
        <v>8334.99</v>
      </c>
      <c r="I20" s="27"/>
    </row>
    <row r="21" spans="1:10" x14ac:dyDescent="0.25">
      <c r="A21" s="32" t="s">
        <v>13</v>
      </c>
      <c r="B21" s="33"/>
      <c r="C21" s="33"/>
      <c r="D21" s="33"/>
      <c r="E21" s="33"/>
      <c r="F21" s="33"/>
      <c r="G21" s="34"/>
      <c r="H21" s="35"/>
      <c r="I21" s="36"/>
    </row>
    <row r="22" spans="1:10" x14ac:dyDescent="0.25">
      <c r="A22" s="37" t="s">
        <v>14</v>
      </c>
      <c r="B22" s="38"/>
      <c r="C22" s="38"/>
      <c r="D22" s="38"/>
      <c r="E22" s="39">
        <v>20.8</v>
      </c>
      <c r="F22" s="40"/>
      <c r="G22" s="41"/>
      <c r="H22" s="42">
        <v>5.48</v>
      </c>
      <c r="I22" s="43"/>
    </row>
    <row r="23" spans="1:10" x14ac:dyDescent="0.25">
      <c r="A23" s="44"/>
      <c r="B23" s="45"/>
      <c r="C23" s="45"/>
      <c r="D23" s="46">
        <f>SUM(H22)</f>
        <v>5.48</v>
      </c>
      <c r="E23" s="45" t="s">
        <v>15</v>
      </c>
      <c r="F23" s="45"/>
      <c r="G23" s="47"/>
      <c r="H23" s="26">
        <f>SUM(H22/8)</f>
        <v>0.68500000000000005</v>
      </c>
      <c r="I23" s="27"/>
    </row>
    <row r="24" spans="1:10" x14ac:dyDescent="0.25">
      <c r="A24" s="48" t="s">
        <v>16</v>
      </c>
      <c r="B24" s="10" t="s">
        <v>17</v>
      </c>
      <c r="C24" s="49"/>
      <c r="D24" s="49"/>
      <c r="E24" s="49"/>
      <c r="F24" s="49"/>
      <c r="G24" s="11"/>
      <c r="H24" s="10"/>
      <c r="I24" s="11"/>
    </row>
    <row r="25" spans="1:10" x14ac:dyDescent="0.25">
      <c r="A25" s="50"/>
      <c r="B25" s="21" t="s">
        <v>18</v>
      </c>
      <c r="C25" s="51"/>
      <c r="D25" s="51"/>
      <c r="E25" s="51"/>
      <c r="F25" s="51"/>
      <c r="G25" s="22"/>
      <c r="H25" s="52" t="s">
        <v>19</v>
      </c>
      <c r="I25" s="52"/>
    </row>
    <row r="26" spans="1:10" x14ac:dyDescent="0.25">
      <c r="A26" s="53">
        <v>1</v>
      </c>
      <c r="B26" s="26">
        <f>SUM(H23)</f>
        <v>0.68500000000000005</v>
      </c>
      <c r="C26" s="54"/>
      <c r="D26" s="54"/>
      <c r="E26" s="54"/>
      <c r="F26" s="54"/>
      <c r="G26" s="27"/>
      <c r="H26" s="55">
        <v>5751.14</v>
      </c>
      <c r="I26" s="55"/>
    </row>
    <row r="27" spans="1:10" x14ac:dyDescent="0.25">
      <c r="A27" s="56">
        <v>2</v>
      </c>
      <c r="B27" s="26">
        <f>SUM(H23)</f>
        <v>0.68500000000000005</v>
      </c>
      <c r="C27" s="54"/>
      <c r="D27" s="54"/>
      <c r="E27" s="54"/>
      <c r="F27" s="54"/>
      <c r="G27" s="27"/>
      <c r="H27" s="55">
        <v>5751.14</v>
      </c>
      <c r="I27" s="55"/>
    </row>
    <row r="28" spans="1:10" x14ac:dyDescent="0.25">
      <c r="A28" s="56">
        <v>3</v>
      </c>
      <c r="B28" s="26">
        <f>SUM(H23)</f>
        <v>0.68500000000000005</v>
      </c>
      <c r="C28" s="54"/>
      <c r="D28" s="54"/>
      <c r="E28" s="54"/>
      <c r="F28" s="54"/>
      <c r="G28" s="27"/>
      <c r="H28" s="55">
        <v>5751.14</v>
      </c>
      <c r="I28" s="55"/>
    </row>
    <row r="29" spans="1:10" x14ac:dyDescent="0.25">
      <c r="A29" s="56">
        <v>4</v>
      </c>
      <c r="B29" s="26">
        <f>SUM(H23)</f>
        <v>0.68500000000000005</v>
      </c>
      <c r="C29" s="54"/>
      <c r="D29" s="54"/>
      <c r="E29" s="54"/>
      <c r="F29" s="54"/>
      <c r="G29" s="27"/>
      <c r="H29" s="55">
        <v>5751.14</v>
      </c>
      <c r="I29" s="55"/>
    </row>
    <row r="30" spans="1:10" x14ac:dyDescent="0.25">
      <c r="A30" s="56">
        <v>5</v>
      </c>
      <c r="B30" s="26">
        <v>0.34</v>
      </c>
      <c r="C30" s="54"/>
      <c r="D30" s="54"/>
      <c r="E30" s="54"/>
      <c r="F30" s="54"/>
      <c r="G30" s="27"/>
      <c r="H30" s="55">
        <v>2833.89</v>
      </c>
      <c r="I30" s="55"/>
    </row>
    <row r="31" spans="1:10" x14ac:dyDescent="0.25">
      <c r="A31" s="56">
        <v>9</v>
      </c>
      <c r="B31" s="26">
        <v>0.34</v>
      </c>
      <c r="C31" s="54"/>
      <c r="D31" s="54"/>
      <c r="E31" s="54"/>
      <c r="F31" s="54"/>
      <c r="G31" s="27"/>
      <c r="H31" s="55">
        <v>2833.89</v>
      </c>
      <c r="I31" s="55"/>
    </row>
    <row r="32" spans="1:10" x14ac:dyDescent="0.25">
      <c r="A32" s="56">
        <v>10</v>
      </c>
      <c r="B32" s="26">
        <f>SUM(H23)</f>
        <v>0.68500000000000005</v>
      </c>
      <c r="C32" s="54"/>
      <c r="D32" s="54"/>
      <c r="E32" s="54"/>
      <c r="F32" s="54"/>
      <c r="G32" s="27"/>
      <c r="H32" s="55">
        <v>5751.14</v>
      </c>
      <c r="I32" s="55"/>
    </row>
    <row r="33" spans="1:11" x14ac:dyDescent="0.25">
      <c r="A33" s="56">
        <v>11</v>
      </c>
      <c r="B33" s="26">
        <f>SUM(H23)</f>
        <v>0.68500000000000005</v>
      </c>
      <c r="C33" s="54"/>
      <c r="D33" s="54"/>
      <c r="E33" s="54"/>
      <c r="F33" s="54"/>
      <c r="G33" s="27"/>
      <c r="H33" s="55">
        <v>5751.14</v>
      </c>
      <c r="I33" s="55"/>
    </row>
    <row r="34" spans="1:11" x14ac:dyDescent="0.25">
      <c r="A34" s="57">
        <v>12</v>
      </c>
      <c r="B34" s="26">
        <v>0.69</v>
      </c>
      <c r="C34" s="54"/>
      <c r="D34" s="54"/>
      <c r="E34" s="54"/>
      <c r="F34" s="54"/>
      <c r="G34" s="27"/>
      <c r="H34" s="55">
        <v>5751.14</v>
      </c>
      <c r="I34" s="55"/>
    </row>
    <row r="35" spans="1:11" x14ac:dyDescent="0.25">
      <c r="A35" s="58" t="s">
        <v>20</v>
      </c>
      <c r="B35" s="26">
        <f>B26+B27+B28+B29+B30+B31+B32+B33+B34</f>
        <v>5.48</v>
      </c>
      <c r="C35" s="54"/>
      <c r="D35" s="54"/>
      <c r="E35" s="54"/>
      <c r="F35" s="54"/>
      <c r="G35" s="27"/>
      <c r="H35" s="59">
        <f>H26+H27+H28+H29+H30+H31+H32+H33+H34</f>
        <v>45925.760000000002</v>
      </c>
      <c r="I35" s="59"/>
      <c r="J35" s="31"/>
    </row>
    <row r="36" spans="1:11" x14ac:dyDescent="0.25">
      <c r="A36" s="7" t="s">
        <v>21</v>
      </c>
      <c r="B36" s="8"/>
      <c r="C36" s="8"/>
      <c r="D36" s="8"/>
      <c r="E36" s="8"/>
      <c r="F36" s="8"/>
      <c r="G36" s="9"/>
      <c r="H36" s="60">
        <v>8313.76</v>
      </c>
      <c r="I36" s="60"/>
    </row>
    <row r="37" spans="1:11" x14ac:dyDescent="0.25">
      <c r="A37" s="61" t="s">
        <v>22</v>
      </c>
      <c r="B37" s="62"/>
      <c r="C37" s="62"/>
      <c r="D37" s="62"/>
      <c r="E37" s="62"/>
      <c r="F37" s="62"/>
      <c r="G37" s="63"/>
      <c r="H37" s="60">
        <v>29990.57</v>
      </c>
      <c r="I37" s="60"/>
    </row>
    <row r="38" spans="1:11" x14ac:dyDescent="0.25">
      <c r="A38" s="7" t="s">
        <v>23</v>
      </c>
      <c r="B38" s="8"/>
      <c r="C38" s="8"/>
      <c r="D38" s="8"/>
      <c r="E38" s="8"/>
      <c r="F38" s="8"/>
      <c r="G38" s="9"/>
      <c r="H38" s="55">
        <f>H35+H36+H37</f>
        <v>84230.09</v>
      </c>
      <c r="I38" s="52"/>
      <c r="J38" s="31"/>
    </row>
    <row r="39" spans="1:11" x14ac:dyDescent="0.25">
      <c r="A39" s="7" t="s">
        <v>24</v>
      </c>
      <c r="B39" s="8"/>
      <c r="C39" s="8"/>
      <c r="D39" s="8"/>
      <c r="E39" s="8"/>
      <c r="F39" s="8"/>
      <c r="G39" s="9"/>
      <c r="H39" s="55">
        <f>H38/12</f>
        <v>7019.1741666666667</v>
      </c>
      <c r="I39" s="55"/>
    </row>
    <row r="40" spans="1:11" x14ac:dyDescent="0.25">
      <c r="A40" s="7" t="s">
        <v>25</v>
      </c>
      <c r="B40" s="8"/>
      <c r="C40" s="8"/>
      <c r="D40" s="8"/>
      <c r="E40" s="8"/>
      <c r="F40" s="8"/>
      <c r="G40" s="9"/>
      <c r="H40" s="55">
        <f>H39*22%</f>
        <v>1544.2183166666666</v>
      </c>
      <c r="I40" s="55"/>
      <c r="K40" s="31"/>
    </row>
    <row r="43" spans="1:11" x14ac:dyDescent="0.25">
      <c r="A43" s="64" t="s">
        <v>26</v>
      </c>
      <c r="B43" s="64"/>
      <c r="C43" s="64"/>
      <c r="D43" s="64"/>
      <c r="E43" s="64"/>
      <c r="F43" s="64"/>
      <c r="G43" s="64"/>
      <c r="H43" s="64"/>
      <c r="I43" s="64"/>
    </row>
    <row r="44" spans="1:11" x14ac:dyDescent="0.25">
      <c r="A44" s="64"/>
      <c r="B44" s="64"/>
      <c r="C44" s="64"/>
      <c r="D44" s="64"/>
      <c r="E44" s="64"/>
      <c r="F44" s="64"/>
      <c r="G44" s="64"/>
      <c r="H44" s="64"/>
      <c r="I44" s="64"/>
    </row>
  </sheetData>
  <mergeCells count="66">
    <mergeCell ref="A39:G39"/>
    <mergeCell ref="H39:I39"/>
    <mergeCell ref="A40:G40"/>
    <mergeCell ref="H40:I40"/>
    <mergeCell ref="A43:I44"/>
    <mergeCell ref="A36:G36"/>
    <mergeCell ref="H36:I36"/>
    <mergeCell ref="A37:G37"/>
    <mergeCell ref="H37:I37"/>
    <mergeCell ref="A38:G38"/>
    <mergeCell ref="H38:I38"/>
    <mergeCell ref="B33:G33"/>
    <mergeCell ref="H33:I33"/>
    <mergeCell ref="B34:G34"/>
    <mergeCell ref="H34:I34"/>
    <mergeCell ref="B35:G35"/>
    <mergeCell ref="H35:I35"/>
    <mergeCell ref="B30:G30"/>
    <mergeCell ref="H30:I30"/>
    <mergeCell ref="B31:G31"/>
    <mergeCell ref="H31:I31"/>
    <mergeCell ref="B32:G32"/>
    <mergeCell ref="H32:I32"/>
    <mergeCell ref="B27:G27"/>
    <mergeCell ref="H27:I27"/>
    <mergeCell ref="B28:G28"/>
    <mergeCell ref="H28:I28"/>
    <mergeCell ref="B29:G29"/>
    <mergeCell ref="H29:I29"/>
    <mergeCell ref="A24:A25"/>
    <mergeCell ref="B24:G24"/>
    <mergeCell ref="H24:I24"/>
    <mergeCell ref="B25:G25"/>
    <mergeCell ref="H25:I25"/>
    <mergeCell ref="B26:G26"/>
    <mergeCell ref="H26:I26"/>
    <mergeCell ref="A20:G20"/>
    <mergeCell ref="H20:I20"/>
    <mergeCell ref="A21:G21"/>
    <mergeCell ref="A22:D22"/>
    <mergeCell ref="H22:I22"/>
    <mergeCell ref="H23:I23"/>
    <mergeCell ref="A17:G17"/>
    <mergeCell ref="H17:I17"/>
    <mergeCell ref="A18:G18"/>
    <mergeCell ref="H18:I18"/>
    <mergeCell ref="A19:G19"/>
    <mergeCell ref="H19:I19"/>
    <mergeCell ref="K13:L13"/>
    <mergeCell ref="A14:G14"/>
    <mergeCell ref="A15:G15"/>
    <mergeCell ref="H15:I15"/>
    <mergeCell ref="A16:G16"/>
    <mergeCell ref="H16:I16"/>
    <mergeCell ref="C10:F10"/>
    <mergeCell ref="C11:F11"/>
    <mergeCell ref="A12:G12"/>
    <mergeCell ref="H12:I12"/>
    <mergeCell ref="A13:G13"/>
    <mergeCell ref="H13:I14"/>
    <mergeCell ref="F1:I1"/>
    <mergeCell ref="F2:I2"/>
    <mergeCell ref="F3:I3"/>
    <mergeCell ref="F4:I4"/>
    <mergeCell ref="F5:I5"/>
    <mergeCell ref="C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sborka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2026-10-09T01:28:17Z</dcterms:created>
  <dcterms:modified xsi:type="dcterms:W3CDTF">2026-10-09T01:28:47Z</dcterms:modified>
</cp:coreProperties>
</file>